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1075" windowHeight="9750"/>
  </bookViews>
  <sheets>
    <sheet name="Nov 2010 Sales Data" sheetId="3" r:id="rId1"/>
    <sheet name="Dec 2010 Sales Data" sheetId="1" r:id="rId2"/>
    <sheet name="Annual Sales Data" sheetId="2" r:id="rId3"/>
    <sheet name="Sheet1" sheetId="4" r:id="rId4"/>
  </sheets>
  <calcPr calcId="144525"/>
</workbook>
</file>

<file path=xl/calcChain.xml><?xml version="1.0" encoding="utf-8"?>
<calcChain xmlns="http://schemas.openxmlformats.org/spreadsheetml/2006/main">
  <c r="D9" i="3" l="1"/>
  <c r="D10" i="3"/>
  <c r="D11" i="3"/>
  <c r="D12" i="3"/>
  <c r="D13" i="3"/>
  <c r="D14" i="3"/>
  <c r="D15" i="3"/>
  <c r="D16" i="3"/>
  <c r="D17" i="3"/>
  <c r="D18" i="3"/>
  <c r="D8" i="3"/>
  <c r="G9" i="3"/>
  <c r="G10" i="3"/>
  <c r="G11" i="3"/>
  <c r="G12" i="3"/>
  <c r="G13" i="3"/>
  <c r="G14" i="3"/>
  <c r="G15" i="3"/>
  <c r="G16" i="3"/>
  <c r="G17" i="3"/>
  <c r="G18" i="3"/>
  <c r="G8" i="3"/>
  <c r="G7" i="3" s="1"/>
  <c r="F9" i="3"/>
  <c r="F10" i="3"/>
  <c r="F11" i="3"/>
  <c r="F12" i="3"/>
  <c r="F13" i="3"/>
  <c r="F14" i="3"/>
  <c r="F15" i="3"/>
  <c r="F16" i="3"/>
  <c r="F17" i="3"/>
  <c r="F18" i="3"/>
  <c r="F8" i="3"/>
  <c r="F7" i="3" s="1"/>
  <c r="C9" i="3"/>
  <c r="C10" i="3"/>
  <c r="C11" i="3"/>
  <c r="C12" i="3"/>
  <c r="C13" i="3"/>
  <c r="C14" i="3"/>
  <c r="C15" i="3"/>
  <c r="C16" i="3"/>
  <c r="C17" i="3"/>
  <c r="C18" i="3"/>
  <c r="C8" i="3"/>
  <c r="C6" i="3"/>
  <c r="C9" i="1" l="1"/>
  <c r="C10" i="1"/>
  <c r="C11" i="1"/>
  <c r="C12" i="1"/>
  <c r="C13" i="1"/>
  <c r="C14" i="1"/>
  <c r="C15" i="1"/>
  <c r="C16" i="1"/>
  <c r="C17" i="1"/>
  <c r="C18" i="1"/>
  <c r="C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G8" i="1"/>
  <c r="G7" i="1" s="1"/>
  <c r="F8" i="1"/>
  <c r="F7" i="1" s="1"/>
  <c r="D9" i="1"/>
  <c r="D10" i="1"/>
  <c r="D11" i="1"/>
  <c r="D12" i="1"/>
  <c r="D13" i="1"/>
  <c r="D14" i="1"/>
  <c r="D15" i="1"/>
  <c r="D16" i="1"/>
  <c r="D17" i="1"/>
  <c r="D18" i="1"/>
  <c r="D8" i="1"/>
  <c r="C6" i="1" l="1"/>
</calcChain>
</file>

<file path=xl/sharedStrings.xml><?xml version="1.0" encoding="utf-8"?>
<sst xmlns="http://schemas.openxmlformats.org/spreadsheetml/2006/main" count="51" uniqueCount="22">
  <si>
    <t>(sales in millions)</t>
  </si>
  <si>
    <t>All Departments</t>
  </si>
  <si>
    <t>Current</t>
  </si>
  <si>
    <t>Women's Apparel</t>
  </si>
  <si>
    <t>Patio &amp; Garden</t>
  </si>
  <si>
    <t>Toys</t>
  </si>
  <si>
    <t>Electronics</t>
  </si>
  <si>
    <t>Baby Apparel</t>
  </si>
  <si>
    <t>Men's Apparel</t>
  </si>
  <si>
    <t>Kid's Apparel</t>
  </si>
  <si>
    <t>Furniture</t>
  </si>
  <si>
    <t>Bed &amp; Bath</t>
  </si>
  <si>
    <t>Kitchen</t>
  </si>
  <si>
    <t>Home</t>
  </si>
  <si>
    <t>Trend</t>
  </si>
  <si>
    <t>High</t>
  </si>
  <si>
    <t>Low</t>
  </si>
  <si>
    <t>1 Year History</t>
  </si>
  <si>
    <t>Sales By Department for  2010</t>
  </si>
  <si>
    <t>11 Months History</t>
  </si>
  <si>
    <t>Sales By Department for Year Ending November 2010</t>
  </si>
  <si>
    <t>Sales By Department for Year Ending December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</si>
</sst>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£&quot;* #,##0.0_-;\-&quot;£&quot;* #,##0.0_-;_-&quot;£&quot;* &quot;-&quot;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Continuous"/>
    </xf>
    <xf numFmtId="17" fontId="0" fillId="0" borderId="0" xfId="0" applyNumberFormat="1"/>
    <xf numFmtId="164" fontId="0" fillId="0" borderId="0" xfId="0" applyNumberFormat="1" applyAlignment="1">
      <alignment vertical="center"/>
    </xf>
    <xf numFmtId="164" fontId="0" fillId="2" borderId="0" xfId="0" applyNumberFormat="1" applyFill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0" borderId="0" xfId="0" applyAlignment="1">
      <alignment horizontal="left" vertical="center" indent="1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Continuous"/>
    </xf>
    <xf numFmtId="0" fontId="3" fillId="4" borderId="0" xfId="0" applyFont="1" applyFill="1" applyAlignment="1">
      <alignment horizontal="centerContinuous"/>
    </xf>
    <xf numFmtId="0" fontId="0" fillId="5" borderId="0" xfId="0" applyFill="1"/>
    <xf numFmtId="17" fontId="0" fillId="5" borderId="0" xfId="0" applyNumberFormat="1" applyFill="1"/>
    <xf numFmtId="164" fontId="0" fillId="5" borderId="0" xfId="0" applyNumberFormat="1" applyFill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Continuous"/>
    </xf>
    <xf numFmtId="17" fontId="0" fillId="0" borderId="2" xfId="0" applyNumberFormat="1" applyBorder="1"/>
    <xf numFmtId="164" fontId="0" fillId="0" borderId="2" xfId="0" applyNumberFormat="1" applyBorder="1" applyAlignment="1">
      <alignment vertical="center"/>
    </xf>
    <xf numFmtId="0" fontId="0" fillId="7" borderId="2" xfId="0" applyFill="1" applyBorder="1" applyAlignment="1">
      <alignment horizontal="left" vertical="center" indent="1"/>
    </xf>
    <xf numFmtId="164" fontId="0" fillId="0" borderId="3" xfId="0" applyNumberFormat="1" applyBorder="1" applyAlignment="1">
      <alignment vertical="center"/>
    </xf>
    <xf numFmtId="164" fontId="0" fillId="0" borderId="0" xfId="0" applyNumberFormat="1"/>
    <xf numFmtId="164" fontId="5" fillId="0" borderId="0" xfId="0" applyNumberFormat="1" applyFont="1" applyAlignment="1">
      <alignment horizontal="center" vertical="center"/>
    </xf>
    <xf numFmtId="164" fontId="0" fillId="8" borderId="3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2" name="Rectangle 1"/>
        <xdr:cNvSpPr/>
      </xdr:nvSpPr>
      <xdr:spPr>
        <a:xfrm>
          <a:off x="3448050" y="714375"/>
          <a:ext cx="2628900" cy="190500"/>
        </a:xfrm>
        <a:prstGeom prst="rect">
          <a:avLst/>
        </a:prstGeom>
        <a:noFill/>
        <a:ln w="12700">
          <a:solidFill>
            <a:prstClr val="black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/>
        <a:lstStyle/>
        <a:p>
          <a:endParaRPr lang="en-GB" sz="1100"/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3" name="Rectangle 2"/>
        <xdr:cNvSpPr/>
      </xdr:nvSpPr>
      <xdr:spPr>
        <a:xfrm>
          <a:off x="219075" y="523875"/>
          <a:ext cx="2314575" cy="190500"/>
        </a:xfrm>
        <a:prstGeom prst="rect">
          <a:avLst/>
        </a:prstGeom>
        <a:noFill/>
        <a:ln w="12700">
          <a:solidFill>
            <a:prstClr val="black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/>
        <a:lstStyle/>
        <a:p>
          <a:endParaRPr lang="en-GB" sz="1100"/>
        </a:p>
      </xdr:txBody>
    </xdr:sp>
    <xdr:clientData/>
  </xdr:twoCellAnchor>
  <xdr:twoCellAnchor>
    <xdr:from>
      <xdr:col>0</xdr:col>
      <xdr:colOff>161926</xdr:colOff>
      <xdr:row>3</xdr:row>
      <xdr:rowOff>190498</xdr:rowOff>
    </xdr:from>
    <xdr:to>
      <xdr:col>2</xdr:col>
      <xdr:colOff>2</xdr:colOff>
      <xdr:row>4</xdr:row>
      <xdr:rowOff>200024</xdr:rowOff>
    </xdr:to>
    <xdr:sp macro="" textlink="">
      <xdr:nvSpPr>
        <xdr:cNvPr id="4" name="Right Triangle 3"/>
        <xdr:cNvSpPr/>
      </xdr:nvSpPr>
      <xdr:spPr>
        <a:xfrm rot="16200000">
          <a:off x="1247776" y="-180977"/>
          <a:ext cx="200026" cy="2371726"/>
        </a:xfrm>
        <a:prstGeom prst="rtTriangle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390525</xdr:colOff>
      <xdr:row>6</xdr:row>
      <xdr:rowOff>190500</xdr:rowOff>
    </xdr:from>
    <xdr:to>
      <xdr:col>16</xdr:col>
      <xdr:colOff>419100</xdr:colOff>
      <xdr:row>9</xdr:row>
      <xdr:rowOff>152400</xdr:rowOff>
    </xdr:to>
    <xdr:sp macro="" textlink="">
      <xdr:nvSpPr>
        <xdr:cNvPr id="5" name="Rounded Rectangle 4"/>
        <xdr:cNvSpPr/>
      </xdr:nvSpPr>
      <xdr:spPr>
        <a:xfrm>
          <a:off x="7362825" y="1495425"/>
          <a:ext cx="4295775" cy="1000125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3200"/>
            <a:t>Sparklines Example File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" name="Rectangle 2"/>
        <xdr:cNvSpPr/>
      </xdr:nvSpPr>
      <xdr:spPr>
        <a:xfrm>
          <a:off x="3445565" y="712304"/>
          <a:ext cx="2633870" cy="190500"/>
        </a:xfrm>
        <a:prstGeom prst="rect">
          <a:avLst/>
        </a:prstGeom>
        <a:noFill/>
        <a:ln w="12700">
          <a:solidFill>
            <a:prstClr val="black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/>
        <a:lstStyle/>
        <a:p>
          <a:endParaRPr lang="en-GB" sz="1100"/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7" name="Rectangle 6"/>
        <xdr:cNvSpPr/>
      </xdr:nvSpPr>
      <xdr:spPr>
        <a:xfrm>
          <a:off x="215348" y="521804"/>
          <a:ext cx="2310848" cy="190500"/>
        </a:xfrm>
        <a:prstGeom prst="rect">
          <a:avLst/>
        </a:prstGeom>
        <a:noFill/>
        <a:ln w="12700">
          <a:solidFill>
            <a:prstClr val="black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/>
        <a:lstStyle/>
        <a:p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" name="Rectangle 1"/>
        <xdr:cNvSpPr/>
      </xdr:nvSpPr>
      <xdr:spPr>
        <a:xfrm>
          <a:off x="219075" y="523875"/>
          <a:ext cx="2314575" cy="190500"/>
        </a:xfrm>
        <a:prstGeom prst="rect">
          <a:avLst/>
        </a:prstGeom>
        <a:noFill/>
        <a:ln w="12700">
          <a:solidFill>
            <a:prstClr val="black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/>
        <a:lstStyle/>
        <a:p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S19"/>
  <sheetViews>
    <sheetView showGridLines="0" tabSelected="1" zoomScale="90" zoomScaleNormal="90" workbookViewId="0">
      <selection activeCell="E8" sqref="E8"/>
    </sheetView>
  </sheetViews>
  <sheetFormatPr defaultRowHeight="15" x14ac:dyDescent="0.25"/>
  <cols>
    <col min="1" max="1" width="3.28515625" customWidth="1"/>
    <col min="2" max="2" width="34.7109375" bestFit="1" customWidth="1"/>
    <col min="4" max="4" width="5.5703125" customWidth="1"/>
    <col min="5" max="5" width="21.140625" customWidth="1"/>
    <col min="8" max="8" width="3.28515625" customWidth="1"/>
  </cols>
  <sheetData>
    <row r="1" spans="1:19" x14ac:dyDescent="0.25">
      <c r="A1" s="10"/>
      <c r="B1" s="10"/>
      <c r="C1" s="10"/>
      <c r="D1" s="10"/>
      <c r="E1" s="10"/>
      <c r="F1" s="10"/>
      <c r="G1" s="10"/>
      <c r="H1" s="10"/>
    </row>
    <row r="2" spans="1:19" ht="26.25" x14ac:dyDescent="0.4">
      <c r="A2" s="10"/>
      <c r="B2" s="9" t="s">
        <v>20</v>
      </c>
      <c r="C2" s="9"/>
      <c r="D2" s="9"/>
      <c r="E2" s="9"/>
      <c r="F2" s="9"/>
      <c r="G2" s="9"/>
      <c r="H2" s="10"/>
    </row>
    <row r="3" spans="1:19" x14ac:dyDescent="0.25">
      <c r="A3" s="10"/>
      <c r="B3" s="13" t="s">
        <v>0</v>
      </c>
      <c r="C3" s="10"/>
      <c r="D3" s="10"/>
      <c r="E3" s="10"/>
      <c r="F3" s="10"/>
      <c r="G3" s="10"/>
      <c r="H3" s="10"/>
    </row>
    <row r="4" spans="1:19" x14ac:dyDescent="0.25">
      <c r="A4" s="10"/>
      <c r="B4" s="10"/>
      <c r="C4" s="10"/>
      <c r="D4" s="10"/>
      <c r="E4" s="8" t="s">
        <v>19</v>
      </c>
      <c r="F4" s="1"/>
      <c r="G4" s="1"/>
      <c r="H4" s="10"/>
    </row>
    <row r="5" spans="1:19" ht="15.75" thickBot="1" x14ac:dyDescent="0.3">
      <c r="A5" s="10"/>
      <c r="B5" s="10"/>
      <c r="C5" s="16" t="s">
        <v>2</v>
      </c>
      <c r="D5" s="10"/>
      <c r="E5" s="10"/>
      <c r="F5" s="10"/>
      <c r="G5" s="10"/>
      <c r="H5" s="11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5.75" thickBot="1" x14ac:dyDescent="0.3">
      <c r="A6" s="10"/>
      <c r="B6" s="16" t="s">
        <v>1</v>
      </c>
      <c r="C6" s="15">
        <f>SUM(C8:C18)</f>
        <v>241.65872292643948</v>
      </c>
      <c r="D6" s="10"/>
      <c r="E6" s="16" t="s">
        <v>14</v>
      </c>
      <c r="F6" s="16" t="s">
        <v>15</v>
      </c>
      <c r="G6" s="16" t="s">
        <v>16</v>
      </c>
      <c r="H6" s="10"/>
    </row>
    <row r="7" spans="1:19" ht="15.75" thickBot="1" x14ac:dyDescent="0.3">
      <c r="A7" s="10"/>
      <c r="B7" s="10"/>
      <c r="C7" s="10"/>
      <c r="D7" s="10"/>
      <c r="E7" s="10"/>
      <c r="F7" s="14">
        <f>SUM(F8:F18)</f>
        <v>300.45932852457287</v>
      </c>
      <c r="G7" s="14">
        <f>SUM(G8:G18)</f>
        <v>199.58737290270335</v>
      </c>
      <c r="H7" s="10"/>
    </row>
    <row r="8" spans="1:19" ht="32.25" customHeight="1" x14ac:dyDescent="0.25">
      <c r="A8" s="10"/>
      <c r="B8" s="6" t="s">
        <v>3</v>
      </c>
      <c r="C8" s="3">
        <f>'Annual Sales Data'!L4</f>
        <v>35.200000000000003</v>
      </c>
      <c r="D8" s="23">
        <f>AVERAGE('Annual Sales Data'!B4:L4)</f>
        <v>32.796059130561524</v>
      </c>
      <c r="E8" s="24"/>
      <c r="F8" s="4">
        <f>MAX('Annual Sales Data'!B4:L4)</f>
        <v>41.7</v>
      </c>
      <c r="G8" s="5">
        <f>MIN('Annual Sales Data'!B4:L4)</f>
        <v>25.970012774830593</v>
      </c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33.75" customHeight="1" x14ac:dyDescent="0.25">
      <c r="A9" s="10"/>
      <c r="B9" s="6" t="s">
        <v>4</v>
      </c>
      <c r="C9" s="3">
        <f>'Annual Sales Data'!L5</f>
        <v>30.1</v>
      </c>
      <c r="D9" s="23">
        <f>AVERAGE('Annual Sales Data'!B5:L5)</f>
        <v>26.009090909090904</v>
      </c>
      <c r="E9" s="24"/>
      <c r="F9" s="4">
        <f>MAX('Annual Sales Data'!B5:L5)</f>
        <v>31.1</v>
      </c>
      <c r="G9" s="5">
        <f>MIN('Annual Sales Data'!B5:L5)</f>
        <v>21.5</v>
      </c>
      <c r="H9" s="12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33.75" customHeight="1" x14ac:dyDescent="0.25">
      <c r="A10" s="10"/>
      <c r="B10" s="6" t="s">
        <v>5</v>
      </c>
      <c r="C10" s="3">
        <f>'Annual Sales Data'!L6</f>
        <v>25.3</v>
      </c>
      <c r="D10" s="23">
        <f>AVERAGE('Annual Sales Data'!B6:L6)</f>
        <v>24.236363636363638</v>
      </c>
      <c r="E10" s="24"/>
      <c r="F10" s="4">
        <f>MAX('Annual Sales Data'!B6:L6)</f>
        <v>25.3</v>
      </c>
      <c r="G10" s="5">
        <f>MIN('Annual Sales Data'!B6:L6)</f>
        <v>22.4</v>
      </c>
      <c r="H10" s="12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33.75" customHeight="1" x14ac:dyDescent="0.25">
      <c r="A11" s="10"/>
      <c r="B11" s="6" t="s">
        <v>6</v>
      </c>
      <c r="C11" s="3">
        <f>'Annual Sales Data'!L7</f>
        <v>21</v>
      </c>
      <c r="D11" s="23">
        <f>AVERAGE('Annual Sales Data'!B7:L7)</f>
        <v>23.681818181818183</v>
      </c>
      <c r="E11" s="24"/>
      <c r="F11" s="4">
        <f>MAX('Annual Sales Data'!B7:L7)</f>
        <v>25.3</v>
      </c>
      <c r="G11" s="5">
        <f>MIN('Annual Sales Data'!B7:L7)</f>
        <v>21</v>
      </c>
      <c r="H11" s="1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33.75" customHeight="1" x14ac:dyDescent="0.25">
      <c r="A12" s="10"/>
      <c r="B12" s="6" t="s">
        <v>7</v>
      </c>
      <c r="C12" s="3">
        <f>'Annual Sales Data'!L8</f>
        <v>23.1</v>
      </c>
      <c r="D12" s="23">
        <f>AVERAGE('Annual Sales Data'!B8:L8)</f>
        <v>24.436363636363637</v>
      </c>
      <c r="E12" s="24"/>
      <c r="F12" s="4">
        <f>MAX('Annual Sales Data'!B8:L8)</f>
        <v>27.8</v>
      </c>
      <c r="G12" s="5">
        <f>MIN('Annual Sales Data'!B8:L8)</f>
        <v>22</v>
      </c>
      <c r="H12" s="1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33.75" customHeight="1" x14ac:dyDescent="0.25">
      <c r="A13" s="10"/>
      <c r="B13" s="6" t="s">
        <v>8</v>
      </c>
      <c r="C13" s="3">
        <f>'Annual Sales Data'!L9</f>
        <v>29.258722926439468</v>
      </c>
      <c r="D13" s="23">
        <f>AVERAGE('Annual Sales Data'!B9:L9)</f>
        <v>24.48370314938521</v>
      </c>
      <c r="E13" s="24"/>
      <c r="F13" s="4">
        <f>MAX('Annual Sales Data'!B9:L9)</f>
        <v>31.777894431776062</v>
      </c>
      <c r="G13" s="5">
        <f>MIN('Annual Sales Data'!B9:L9)</f>
        <v>18.41736012787274</v>
      </c>
      <c r="H13" s="12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3.75" customHeight="1" x14ac:dyDescent="0.25">
      <c r="A14" s="10"/>
      <c r="B14" s="6" t="s">
        <v>9</v>
      </c>
      <c r="C14" s="3">
        <f>'Annual Sales Data'!L10</f>
        <v>20.100000000000001</v>
      </c>
      <c r="D14" s="23">
        <f>AVERAGE('Annual Sales Data'!B10:L10)</f>
        <v>24.557484885328986</v>
      </c>
      <c r="E14" s="24"/>
      <c r="F14" s="4">
        <f>MAX('Annual Sales Data'!B10:L10)</f>
        <v>29.6</v>
      </c>
      <c r="G14" s="5">
        <f>MIN('Annual Sales Data'!B10:L10)</f>
        <v>20.100000000000001</v>
      </c>
      <c r="H14" s="1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33.75" customHeight="1" x14ac:dyDescent="0.25">
      <c r="A15" s="10"/>
      <c r="B15" s="6" t="s">
        <v>10</v>
      </c>
      <c r="C15" s="3">
        <f>'Annual Sales Data'!L11</f>
        <v>14.7</v>
      </c>
      <c r="D15" s="23">
        <f>AVERAGE('Annual Sales Data'!B11:L11)</f>
        <v>13.954545454545455</v>
      </c>
      <c r="E15" s="24"/>
      <c r="F15" s="4">
        <f>MAX('Annual Sales Data'!B11:L11)</f>
        <v>14.9</v>
      </c>
      <c r="G15" s="5">
        <f>MIN('Annual Sales Data'!B11:L11)</f>
        <v>12.5</v>
      </c>
      <c r="H15" s="12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33.75" customHeight="1" x14ac:dyDescent="0.25">
      <c r="A16" s="10"/>
      <c r="B16" s="6" t="s">
        <v>11</v>
      </c>
      <c r="C16" s="3">
        <f>'Annual Sales Data'!L12</f>
        <v>15.4</v>
      </c>
      <c r="D16" s="23">
        <f>AVERAGE('Annual Sales Data'!B12:L12)</f>
        <v>18.372727272727271</v>
      </c>
      <c r="E16" s="24"/>
      <c r="F16" s="4">
        <f>MAX('Annual Sales Data'!B12:L12)</f>
        <v>23.4</v>
      </c>
      <c r="G16" s="5">
        <f>MIN('Annual Sales Data'!B12:L12)</f>
        <v>15.4</v>
      </c>
      <c r="H16" s="1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33.75" customHeight="1" x14ac:dyDescent="0.25">
      <c r="A17" s="10"/>
      <c r="B17" s="6" t="s">
        <v>12</v>
      </c>
      <c r="C17" s="3">
        <f>'Annual Sales Data'!L13</f>
        <v>15.2</v>
      </c>
      <c r="D17" s="23">
        <f>AVERAGE('Annual Sales Data'!B13:L13)</f>
        <v>18.653087376579283</v>
      </c>
      <c r="E17" s="24"/>
      <c r="F17" s="4">
        <f>MAX('Annual Sales Data'!B13:L13)</f>
        <v>28.6</v>
      </c>
      <c r="G17" s="5">
        <f>MIN('Annual Sales Data'!B13:L13)</f>
        <v>12.5</v>
      </c>
      <c r="H17" s="12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33.75" customHeight="1" x14ac:dyDescent="0.25">
      <c r="A18" s="10"/>
      <c r="B18" s="6" t="s">
        <v>13</v>
      </c>
      <c r="C18" s="3">
        <f>'Annual Sales Data'!L14</f>
        <v>12.3</v>
      </c>
      <c r="D18" s="23">
        <f>AVERAGE('Annual Sales Data'!B14:L14)</f>
        <v>12.159995259546264</v>
      </c>
      <c r="E18" s="24"/>
      <c r="F18" s="4">
        <f>MAX('Annual Sales Data'!B14:L14)</f>
        <v>20.981434092796814</v>
      </c>
      <c r="G18" s="5">
        <f>MIN('Annual Sales Data'!B14:L14)</f>
        <v>7.8</v>
      </c>
      <c r="H18" s="12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x14ac:dyDescent="0.25">
      <c r="A19" s="10"/>
      <c r="B19" s="10"/>
      <c r="C19" s="10"/>
      <c r="D19" s="10"/>
      <c r="E19" s="10"/>
      <c r="F19" s="10"/>
      <c r="G19" s="10"/>
      <c r="H19" s="10"/>
    </row>
  </sheetData>
  <conditionalFormatting sqref="D8:D18">
    <cfRule type="iconSet" priority="1">
      <iconSet iconSet="3Arrow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ignoredErrors>
    <ignoredError sqref="F8:F18 G8:G18 D8:D18" formulaRange="1"/>
  </ignoredErrors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first="1" last="1">
          <x14:colorSeries theme="3"/>
          <x14:colorNegative theme="9"/>
          <x14:colorAxis rgb="FF000000"/>
          <x14:colorMarkers theme="8"/>
          <x14:colorFirst rgb="FFFF0000"/>
          <x14:colorLast rgb="FFFFFFFF"/>
          <x14:colorHigh rgb="FF00FF00"/>
          <x14:colorLow rgb="FFFFFF00"/>
          <x14:sparklines>
            <x14:sparkline>
              <xm:f>'Annual Sales Data'!B4:L4</xm:f>
              <xm:sqref>E8</xm:sqref>
            </x14:sparkline>
            <x14:sparkline>
              <xm:f>'Annual Sales Data'!B5:L5</xm:f>
              <xm:sqref>E9</xm:sqref>
            </x14:sparkline>
            <x14:sparkline>
              <xm:f>'Annual Sales Data'!B6:L6</xm:f>
              <xm:sqref>E10</xm:sqref>
            </x14:sparkline>
            <x14:sparkline>
              <xm:f>'Annual Sales Data'!B7:L7</xm:f>
              <xm:sqref>E11</xm:sqref>
            </x14:sparkline>
            <x14:sparkline>
              <xm:f>'Annual Sales Data'!B8:L8</xm:f>
              <xm:sqref>E12</xm:sqref>
            </x14:sparkline>
            <x14:sparkline>
              <xm:f>'Annual Sales Data'!B9:L9</xm:f>
              <xm:sqref>E13</xm:sqref>
            </x14:sparkline>
            <x14:sparkline>
              <xm:f>'Annual Sales Data'!B10:L10</xm:f>
              <xm:sqref>E14</xm:sqref>
            </x14:sparkline>
            <x14:sparkline>
              <xm:f>'Annual Sales Data'!B11:L11</xm:f>
              <xm:sqref>E15</xm:sqref>
            </x14:sparkline>
            <x14:sparkline>
              <xm:f>'Annual Sales Data'!B12:L12</xm:f>
              <xm:sqref>E16</xm:sqref>
            </x14:sparkline>
            <x14:sparkline>
              <xm:f>'Annual Sales Data'!B13:L13</xm:f>
              <xm:sqref>E17</xm:sqref>
            </x14:sparkline>
            <x14:sparkline>
              <xm:f>'Annual Sales Data'!B14:L14</xm:f>
              <xm:sqref>E18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9"/>
  <sheetViews>
    <sheetView showGridLines="0" zoomScale="115" zoomScaleNormal="115" workbookViewId="0">
      <selection activeCell="E8" sqref="E8"/>
    </sheetView>
  </sheetViews>
  <sheetFormatPr defaultRowHeight="15" x14ac:dyDescent="0.25"/>
  <cols>
    <col min="1" max="1" width="3.28515625" customWidth="1"/>
    <col min="2" max="2" width="34.7109375" bestFit="1" customWidth="1"/>
    <col min="4" max="4" width="4.5703125" customWidth="1"/>
    <col min="5" max="5" width="21.140625" customWidth="1"/>
    <col min="8" max="8" width="3.28515625" customWidth="1"/>
  </cols>
  <sheetData>
    <row r="1" spans="1:19" x14ac:dyDescent="0.25">
      <c r="A1" s="10"/>
      <c r="B1" s="10"/>
      <c r="C1" s="10"/>
      <c r="D1" s="10"/>
      <c r="E1" s="10"/>
      <c r="F1" s="10"/>
      <c r="G1" s="10"/>
      <c r="H1" s="10"/>
    </row>
    <row r="2" spans="1:19" ht="26.25" x14ac:dyDescent="0.4">
      <c r="A2" s="10"/>
      <c r="B2" s="9" t="s">
        <v>21</v>
      </c>
      <c r="C2" s="9"/>
      <c r="D2" s="9"/>
      <c r="E2" s="9"/>
      <c r="F2" s="9"/>
      <c r="G2" s="9"/>
      <c r="H2" s="10"/>
    </row>
    <row r="3" spans="1:19" x14ac:dyDescent="0.25">
      <c r="A3" s="10"/>
      <c r="B3" s="13" t="s">
        <v>0</v>
      </c>
      <c r="C3" s="10"/>
      <c r="D3" s="10"/>
      <c r="E3" s="10"/>
      <c r="F3" s="10"/>
      <c r="G3" s="10"/>
      <c r="H3" s="10"/>
    </row>
    <row r="4" spans="1:19" x14ac:dyDescent="0.25">
      <c r="A4" s="10"/>
      <c r="B4" s="10"/>
      <c r="C4" s="10"/>
      <c r="D4" s="10"/>
      <c r="E4" s="8" t="s">
        <v>17</v>
      </c>
      <c r="F4" s="1"/>
      <c r="G4" s="1"/>
      <c r="H4" s="10"/>
    </row>
    <row r="5" spans="1:19" ht="15.75" thickBot="1" x14ac:dyDescent="0.3">
      <c r="A5" s="10"/>
      <c r="B5" s="10"/>
      <c r="C5" s="16" t="s">
        <v>2</v>
      </c>
      <c r="D5" s="10"/>
      <c r="E5" s="10"/>
      <c r="F5" s="10"/>
      <c r="G5" s="10"/>
      <c r="H5" s="11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5.75" thickBot="1" x14ac:dyDescent="0.3">
      <c r="A6" s="10"/>
      <c r="B6" s="16" t="s">
        <v>1</v>
      </c>
      <c r="C6" s="15">
        <f>SUM(C8:C18)</f>
        <v>243.27679022345529</v>
      </c>
      <c r="D6" s="10"/>
      <c r="E6" s="16" t="s">
        <v>14</v>
      </c>
      <c r="F6" s="16" t="s">
        <v>15</v>
      </c>
      <c r="G6" s="16" t="s">
        <v>16</v>
      </c>
      <c r="H6" s="10"/>
    </row>
    <row r="7" spans="1:19" ht="15.75" thickBot="1" x14ac:dyDescent="0.3">
      <c r="A7" s="10"/>
      <c r="B7" s="10"/>
      <c r="C7" s="10"/>
      <c r="D7" s="10"/>
      <c r="E7" s="10"/>
      <c r="F7" s="14">
        <f>SUM(F8:F18)</f>
        <v>303.8593285245729</v>
      </c>
      <c r="G7" s="14">
        <f>SUM(G8:G18)</f>
        <v>194.86170723709057</v>
      </c>
      <c r="H7" s="10"/>
    </row>
    <row r="8" spans="1:19" ht="32.25" customHeight="1" x14ac:dyDescent="0.25">
      <c r="A8" s="10"/>
      <c r="B8" s="6" t="s">
        <v>3</v>
      </c>
      <c r="C8" s="3">
        <f>'Annual Sales Data'!M4</f>
        <v>41.1</v>
      </c>
      <c r="D8" s="7">
        <f>AVERAGE('Annual Sales Data'!B4:M4)</f>
        <v>33.488054203014734</v>
      </c>
      <c r="E8" s="21"/>
      <c r="F8" s="4">
        <f>MAX('Annual Sales Data'!B4:M4)</f>
        <v>41.7</v>
      </c>
      <c r="G8" s="5">
        <f>MIN('Annual Sales Data'!B4:M4)</f>
        <v>25.970012774830593</v>
      </c>
      <c r="H8" s="12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33.75" customHeight="1" x14ac:dyDescent="0.25">
      <c r="A9" s="10"/>
      <c r="B9" s="6" t="s">
        <v>4</v>
      </c>
      <c r="C9" s="3">
        <f>'Annual Sales Data'!M5</f>
        <v>32.6</v>
      </c>
      <c r="D9" s="7">
        <f>AVERAGE('Annual Sales Data'!B5:M5)</f>
        <v>26.558333333333334</v>
      </c>
      <c r="E9" s="21"/>
      <c r="F9" s="4">
        <f>MAX('Annual Sales Data'!B5:M5)</f>
        <v>32.6</v>
      </c>
      <c r="G9" s="5">
        <f>MIN('Annual Sales Data'!B5:M5)</f>
        <v>21.5</v>
      </c>
      <c r="H9" s="12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33.75" customHeight="1" x14ac:dyDescent="0.25">
      <c r="A10" s="10"/>
      <c r="B10" s="6" t="s">
        <v>5</v>
      </c>
      <c r="C10" s="3">
        <f>'Annual Sales Data'!M6</f>
        <v>26.2</v>
      </c>
      <c r="D10" s="7">
        <f>AVERAGE('Annual Sales Data'!B6:M6)</f>
        <v>24.400000000000002</v>
      </c>
      <c r="E10" s="21"/>
      <c r="F10" s="4">
        <f>MAX('Annual Sales Data'!B6:M6)</f>
        <v>26.2</v>
      </c>
      <c r="G10" s="5">
        <f>MIN('Annual Sales Data'!B6:M6)</f>
        <v>22.4</v>
      </c>
      <c r="H10" s="12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33.75" customHeight="1" x14ac:dyDescent="0.25">
      <c r="A11" s="10"/>
      <c r="B11" s="6" t="s">
        <v>6</v>
      </c>
      <c r="C11" s="3">
        <f>'Annual Sales Data'!M7</f>
        <v>26.1</v>
      </c>
      <c r="D11" s="7">
        <f>AVERAGE('Annual Sales Data'!B7:M7)</f>
        <v>23.883333333333336</v>
      </c>
      <c r="E11" s="21"/>
      <c r="F11" s="4">
        <f>MAX('Annual Sales Data'!B7:M7)</f>
        <v>26.1</v>
      </c>
      <c r="G11" s="5">
        <f>MIN('Annual Sales Data'!B7:M7)</f>
        <v>21</v>
      </c>
      <c r="H11" s="12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33.75" customHeight="1" x14ac:dyDescent="0.25">
      <c r="A12" s="10"/>
      <c r="B12" s="6" t="s">
        <v>7</v>
      </c>
      <c r="C12" s="3">
        <f>'Annual Sales Data'!M8</f>
        <v>24.002455889068074</v>
      </c>
      <c r="D12" s="7">
        <f>AVERAGE('Annual Sales Data'!B8:M8)</f>
        <v>24.400204657422339</v>
      </c>
      <c r="E12" s="21"/>
      <c r="F12" s="4">
        <f>MAX('Annual Sales Data'!B8:M8)</f>
        <v>27.8</v>
      </c>
      <c r="G12" s="5">
        <f>MIN('Annual Sales Data'!B8:M8)</f>
        <v>22</v>
      </c>
      <c r="H12" s="1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33.75" customHeight="1" x14ac:dyDescent="0.25">
      <c r="A13" s="10"/>
      <c r="B13" s="6" t="s">
        <v>8</v>
      </c>
      <c r="C13" s="3">
        <f>'Annual Sales Data'!M9</f>
        <v>23.5</v>
      </c>
      <c r="D13" s="7">
        <f>AVERAGE('Annual Sales Data'!B9:M9)</f>
        <v>24.401727886936442</v>
      </c>
      <c r="E13" s="21"/>
      <c r="F13" s="4">
        <f>MAX('Annual Sales Data'!B9:M9)</f>
        <v>31.777894431776062</v>
      </c>
      <c r="G13" s="5">
        <f>MIN('Annual Sales Data'!B9:M9)</f>
        <v>18.41736012787274</v>
      </c>
      <c r="H13" s="12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3.75" customHeight="1" x14ac:dyDescent="0.25">
      <c r="A14" s="10"/>
      <c r="B14" s="6" t="s">
        <v>9</v>
      </c>
      <c r="C14" s="3">
        <f>'Annual Sales Data'!M10</f>
        <v>16.17433433438719</v>
      </c>
      <c r="D14" s="7">
        <f>AVERAGE('Annual Sales Data'!B10:M10)</f>
        <v>23.858889006083839</v>
      </c>
      <c r="E14" s="21"/>
      <c r="F14" s="4">
        <f>MAX('Annual Sales Data'!B10:M10)</f>
        <v>29.6</v>
      </c>
      <c r="G14" s="5">
        <f>MIN('Annual Sales Data'!B10:M10)</f>
        <v>16.17433433438719</v>
      </c>
      <c r="H14" s="1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33.75" customHeight="1" x14ac:dyDescent="0.25">
      <c r="A15" s="10"/>
      <c r="B15" s="6" t="s">
        <v>10</v>
      </c>
      <c r="C15" s="3">
        <f>'Annual Sales Data'!M11</f>
        <v>15.1</v>
      </c>
      <c r="D15" s="7">
        <f>AVERAGE('Annual Sales Data'!B11:M11)</f>
        <v>14.049999999999999</v>
      </c>
      <c r="E15" s="21"/>
      <c r="F15" s="4">
        <f>MAX('Annual Sales Data'!B11:M11)</f>
        <v>15.1</v>
      </c>
      <c r="G15" s="5">
        <f>MIN('Annual Sales Data'!B11:M11)</f>
        <v>12.5</v>
      </c>
      <c r="H15" s="12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33.75" customHeight="1" x14ac:dyDescent="0.25">
      <c r="A16" s="10"/>
      <c r="B16" s="6" t="s">
        <v>11</v>
      </c>
      <c r="C16" s="3">
        <f>'Annual Sales Data'!M12</f>
        <v>14.8</v>
      </c>
      <c r="D16" s="7">
        <f>AVERAGE('Annual Sales Data'!B12:M12)</f>
        <v>18.074999999999999</v>
      </c>
      <c r="E16" s="21"/>
      <c r="F16" s="4">
        <f>MAX('Annual Sales Data'!B12:M12)</f>
        <v>23.4</v>
      </c>
      <c r="G16" s="5">
        <f>MIN('Annual Sales Data'!B12:M12)</f>
        <v>14.8</v>
      </c>
      <c r="H16" s="1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33.75" customHeight="1" x14ac:dyDescent="0.25">
      <c r="A17" s="10"/>
      <c r="B17" s="6" t="s">
        <v>12</v>
      </c>
      <c r="C17" s="3">
        <f>'Annual Sales Data'!M13</f>
        <v>12.3</v>
      </c>
      <c r="D17" s="7">
        <f>AVERAGE('Annual Sales Data'!B13:M13)</f>
        <v>18.12366342853101</v>
      </c>
      <c r="E17" s="21"/>
      <c r="F17" s="4">
        <f>MAX('Annual Sales Data'!B13:M13)</f>
        <v>28.6</v>
      </c>
      <c r="G17" s="5">
        <f>MIN('Annual Sales Data'!B13:M13)</f>
        <v>12.3</v>
      </c>
      <c r="H17" s="12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33.75" customHeight="1" x14ac:dyDescent="0.25">
      <c r="A18" s="10"/>
      <c r="B18" s="6" t="s">
        <v>13</v>
      </c>
      <c r="C18" s="3">
        <f>'Annual Sales Data'!M14</f>
        <v>11.4</v>
      </c>
      <c r="D18" s="7">
        <f>AVERAGE('Annual Sales Data'!B14:M14)</f>
        <v>12.096662321250742</v>
      </c>
      <c r="E18" s="21"/>
      <c r="F18" s="4">
        <f>MAX('Annual Sales Data'!B14:M14)</f>
        <v>20.981434092796814</v>
      </c>
      <c r="G18" s="5">
        <f>MIN('Annual Sales Data'!B14:M14)</f>
        <v>7.8</v>
      </c>
      <c r="H18" s="12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x14ac:dyDescent="0.25">
      <c r="A19" s="10"/>
      <c r="B19" s="10"/>
      <c r="C19" s="10"/>
      <c r="D19" s="10"/>
      <c r="E19" s="10"/>
      <c r="F19" s="10"/>
      <c r="G19" s="10"/>
      <c r="H19" s="10"/>
    </row>
  </sheetData>
  <conditionalFormatting sqref="D8:D18">
    <cfRule type="iconSet" priority="2">
      <iconSet iconSet="3Arrow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7"/>
  <sheetViews>
    <sheetView showGridLines="0" workbookViewId="0">
      <selection activeCell="B4" sqref="B4"/>
    </sheetView>
  </sheetViews>
  <sheetFormatPr defaultRowHeight="15" x14ac:dyDescent="0.25"/>
  <cols>
    <col min="1" max="1" width="18.28515625" bestFit="1" customWidth="1"/>
    <col min="2" max="2" width="10.7109375" bestFit="1" customWidth="1"/>
  </cols>
  <sheetData>
    <row r="1" spans="1:13" ht="26.25" x14ac:dyDescent="0.4">
      <c r="A1" s="9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25">
      <c r="A2" s="13" t="s">
        <v>0</v>
      </c>
    </row>
    <row r="3" spans="1:13" x14ac:dyDescent="0.25">
      <c r="B3" s="18">
        <v>40179</v>
      </c>
      <c r="C3" s="18">
        <v>40210</v>
      </c>
      <c r="D3" s="18">
        <v>40238</v>
      </c>
      <c r="E3" s="18">
        <v>40269</v>
      </c>
      <c r="F3" s="18">
        <v>40299</v>
      </c>
      <c r="G3" s="18">
        <v>40330</v>
      </c>
      <c r="H3" s="18">
        <v>40360</v>
      </c>
      <c r="I3" s="18">
        <v>40391</v>
      </c>
      <c r="J3" s="18">
        <v>40422</v>
      </c>
      <c r="K3" s="18">
        <v>40452</v>
      </c>
      <c r="L3" s="18">
        <v>40483</v>
      </c>
      <c r="M3" s="18">
        <v>40513</v>
      </c>
    </row>
    <row r="4" spans="1:13" x14ac:dyDescent="0.25">
      <c r="A4" s="20" t="s">
        <v>3</v>
      </c>
      <c r="B4" s="19">
        <v>41.7</v>
      </c>
      <c r="C4" s="19">
        <v>35.799999999999997</v>
      </c>
      <c r="D4" s="19">
        <v>35.343670956265989</v>
      </c>
      <c r="E4" s="19">
        <v>34.200000000000003</v>
      </c>
      <c r="F4" s="19">
        <v>32.6</v>
      </c>
      <c r="G4" s="19">
        <v>31.6</v>
      </c>
      <c r="H4" s="19">
        <v>31.742966705080168</v>
      </c>
      <c r="I4" s="19">
        <v>25.970012774830593</v>
      </c>
      <c r="J4" s="19">
        <v>27</v>
      </c>
      <c r="K4" s="19">
        <v>29.6</v>
      </c>
      <c r="L4" s="19">
        <v>35.200000000000003</v>
      </c>
      <c r="M4" s="19">
        <v>41.1</v>
      </c>
    </row>
    <row r="5" spans="1:13" x14ac:dyDescent="0.25">
      <c r="A5" s="20" t="s">
        <v>4</v>
      </c>
      <c r="B5" s="19">
        <v>26.2</v>
      </c>
      <c r="C5" s="19">
        <v>25.1</v>
      </c>
      <c r="D5" s="19">
        <v>27.3</v>
      </c>
      <c r="E5" s="19">
        <v>22.5</v>
      </c>
      <c r="F5" s="19">
        <v>23.9</v>
      </c>
      <c r="G5" s="19">
        <v>27.1</v>
      </c>
      <c r="H5" s="19">
        <v>21.5</v>
      </c>
      <c r="I5" s="19">
        <v>22.6</v>
      </c>
      <c r="J5" s="19">
        <v>28.7</v>
      </c>
      <c r="K5" s="19">
        <v>31.1</v>
      </c>
      <c r="L5" s="19">
        <v>30.1</v>
      </c>
      <c r="M5" s="19">
        <v>32.6</v>
      </c>
    </row>
    <row r="6" spans="1:13" x14ac:dyDescent="0.25">
      <c r="A6" s="20" t="s">
        <v>5</v>
      </c>
      <c r="B6" s="19">
        <v>25.1</v>
      </c>
      <c r="C6" s="19">
        <v>24.8</v>
      </c>
      <c r="D6" s="19">
        <v>24.9</v>
      </c>
      <c r="E6" s="19">
        <v>22.6</v>
      </c>
      <c r="F6" s="19">
        <v>22.4</v>
      </c>
      <c r="G6" s="19">
        <v>23.1</v>
      </c>
      <c r="H6" s="19">
        <v>25.3</v>
      </c>
      <c r="I6" s="19">
        <v>24.2</v>
      </c>
      <c r="J6" s="19">
        <v>24.3</v>
      </c>
      <c r="K6" s="19">
        <v>24.6</v>
      </c>
      <c r="L6" s="19">
        <v>25.3</v>
      </c>
      <c r="M6" s="19">
        <v>26.2</v>
      </c>
    </row>
    <row r="7" spans="1:13" x14ac:dyDescent="0.25">
      <c r="A7" s="20" t="s">
        <v>6</v>
      </c>
      <c r="B7" s="19">
        <v>25.3</v>
      </c>
      <c r="C7" s="19">
        <v>24.2</v>
      </c>
      <c r="D7" s="19">
        <v>24.6</v>
      </c>
      <c r="E7" s="19">
        <v>24.9</v>
      </c>
      <c r="F7" s="19">
        <v>24.1</v>
      </c>
      <c r="G7" s="19">
        <v>23.2</v>
      </c>
      <c r="H7" s="19">
        <v>23.8</v>
      </c>
      <c r="I7" s="19">
        <v>23.4</v>
      </c>
      <c r="J7" s="19">
        <v>23.9</v>
      </c>
      <c r="K7" s="19">
        <v>22.1</v>
      </c>
      <c r="L7" s="19">
        <v>21</v>
      </c>
      <c r="M7" s="19">
        <v>26.1</v>
      </c>
    </row>
    <row r="8" spans="1:13" x14ac:dyDescent="0.25">
      <c r="A8" s="20" t="s">
        <v>7</v>
      </c>
      <c r="B8" s="19">
        <v>25.3</v>
      </c>
      <c r="C8" s="19">
        <v>24.9</v>
      </c>
      <c r="D8" s="19">
        <v>24.7</v>
      </c>
      <c r="E8" s="19">
        <v>25.4</v>
      </c>
      <c r="F8" s="19">
        <v>26.1</v>
      </c>
      <c r="G8" s="19">
        <v>25.1</v>
      </c>
      <c r="H8" s="19">
        <v>27.8</v>
      </c>
      <c r="I8" s="19">
        <v>22.3</v>
      </c>
      <c r="J8" s="19">
        <v>22.1</v>
      </c>
      <c r="K8" s="19">
        <v>22</v>
      </c>
      <c r="L8" s="19">
        <v>23.1</v>
      </c>
      <c r="M8" s="19">
        <v>24.002455889068074</v>
      </c>
    </row>
    <row r="9" spans="1:13" x14ac:dyDescent="0.25">
      <c r="A9" s="20" t="s">
        <v>8</v>
      </c>
      <c r="B9" s="19">
        <v>24.09988774558698</v>
      </c>
      <c r="C9" s="19">
        <v>26.745738971753408</v>
      </c>
      <c r="D9" s="19">
        <v>29.409684014525645</v>
      </c>
      <c r="E9" s="19">
        <v>31.777894431776062</v>
      </c>
      <c r="F9" s="19">
        <v>26.5</v>
      </c>
      <c r="G9" s="19">
        <v>22.1</v>
      </c>
      <c r="H9" s="19">
        <v>19.8</v>
      </c>
      <c r="I9" s="19">
        <v>18.41736012787274</v>
      </c>
      <c r="J9" s="19">
        <v>20.639082147787356</v>
      </c>
      <c r="K9" s="19">
        <v>20.572364277495623</v>
      </c>
      <c r="L9" s="19">
        <v>29.258722926439468</v>
      </c>
      <c r="M9" s="19">
        <v>23.5</v>
      </c>
    </row>
    <row r="10" spans="1:13" x14ac:dyDescent="0.25">
      <c r="A10" s="20" t="s">
        <v>9</v>
      </c>
      <c r="B10" s="19">
        <v>24.97228008435804</v>
      </c>
      <c r="C10" s="19">
        <v>24.54</v>
      </c>
      <c r="D10" s="19">
        <v>29.6</v>
      </c>
      <c r="E10" s="19">
        <v>28.7</v>
      </c>
      <c r="F10" s="19">
        <v>26.920053654260766</v>
      </c>
      <c r="G10" s="19">
        <v>25.8</v>
      </c>
      <c r="H10" s="19">
        <v>25.1</v>
      </c>
      <c r="I10" s="19">
        <v>22.4</v>
      </c>
      <c r="J10" s="19">
        <v>21.3</v>
      </c>
      <c r="K10" s="19">
        <v>20.7</v>
      </c>
      <c r="L10" s="19">
        <v>20.100000000000001</v>
      </c>
      <c r="M10" s="19">
        <v>16.17433433438719</v>
      </c>
    </row>
    <row r="11" spans="1:13" x14ac:dyDescent="0.25">
      <c r="A11" s="20" t="s">
        <v>10</v>
      </c>
      <c r="B11" s="19">
        <v>12.5</v>
      </c>
      <c r="C11" s="19">
        <v>13.7</v>
      </c>
      <c r="D11" s="19">
        <v>14</v>
      </c>
      <c r="E11" s="19">
        <v>14.1</v>
      </c>
      <c r="F11" s="19">
        <v>14.5</v>
      </c>
      <c r="G11" s="19">
        <v>13.9</v>
      </c>
      <c r="H11" s="19">
        <v>13.7</v>
      </c>
      <c r="I11" s="19">
        <v>13</v>
      </c>
      <c r="J11" s="19">
        <v>14.5</v>
      </c>
      <c r="K11" s="19">
        <v>14.9</v>
      </c>
      <c r="L11" s="19">
        <v>14.7</v>
      </c>
      <c r="M11" s="19">
        <v>15.1</v>
      </c>
    </row>
    <row r="12" spans="1:13" x14ac:dyDescent="0.25">
      <c r="A12" s="20" t="s">
        <v>11</v>
      </c>
      <c r="B12" s="19">
        <v>15.9</v>
      </c>
      <c r="C12" s="19">
        <v>16</v>
      </c>
      <c r="D12" s="19">
        <v>17.8</v>
      </c>
      <c r="E12" s="19">
        <v>21.2</v>
      </c>
      <c r="F12" s="19">
        <v>23.4</v>
      </c>
      <c r="G12" s="19">
        <v>21</v>
      </c>
      <c r="H12" s="19">
        <v>19.3</v>
      </c>
      <c r="I12" s="19">
        <v>18.7</v>
      </c>
      <c r="J12" s="19">
        <v>17.2</v>
      </c>
      <c r="K12" s="19">
        <v>16.2</v>
      </c>
      <c r="L12" s="19">
        <v>15.4</v>
      </c>
      <c r="M12" s="19">
        <v>14.8</v>
      </c>
    </row>
    <row r="13" spans="1:13" x14ac:dyDescent="0.25">
      <c r="A13" s="20" t="s">
        <v>12</v>
      </c>
      <c r="B13" s="19">
        <v>12.5</v>
      </c>
      <c r="C13" s="19">
        <v>15</v>
      </c>
      <c r="D13" s="19">
        <v>18.899999999999999</v>
      </c>
      <c r="E13" s="19">
        <v>21.8</v>
      </c>
      <c r="F13" s="19">
        <v>17.3</v>
      </c>
      <c r="G13" s="19">
        <v>16.3</v>
      </c>
      <c r="H13" s="19">
        <v>28.6</v>
      </c>
      <c r="I13" s="19">
        <v>21.4</v>
      </c>
      <c r="J13" s="19">
        <v>21.5</v>
      </c>
      <c r="K13" s="19">
        <v>16.683961142372123</v>
      </c>
      <c r="L13" s="19">
        <v>15.2</v>
      </c>
      <c r="M13" s="19">
        <v>12.3</v>
      </c>
    </row>
    <row r="14" spans="1:13" x14ac:dyDescent="0.25">
      <c r="A14" s="20" t="s">
        <v>13</v>
      </c>
      <c r="B14" s="19">
        <v>7.8</v>
      </c>
      <c r="C14" s="19">
        <v>8.8000000000000007</v>
      </c>
      <c r="D14" s="19">
        <v>9.1</v>
      </c>
      <c r="E14" s="19">
        <v>9.4</v>
      </c>
      <c r="F14" s="19">
        <v>9.3000000000000007</v>
      </c>
      <c r="G14" s="19">
        <v>12.5</v>
      </c>
      <c r="H14" s="19">
        <v>15</v>
      </c>
      <c r="I14" s="19">
        <v>15.778513762212087</v>
      </c>
      <c r="J14" s="19">
        <v>20.981434092796814</v>
      </c>
      <c r="K14" s="19">
        <v>12.8</v>
      </c>
      <c r="L14" s="19">
        <v>12.3</v>
      </c>
      <c r="M14" s="19">
        <v>11.4</v>
      </c>
    </row>
    <row r="16" spans="1:13" x14ac:dyDescent="0.25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2:13" x14ac:dyDescent="0.25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Nov 2010 Sales Data</vt:lpstr>
      <vt:lpstr>Dec 2010 Sales Data</vt:lpstr>
      <vt:lpstr>Annual Sales Data</vt:lpstr>
      <vt:lpstr>Sheet1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Roddo</dc:creator>
  <cp:lastModifiedBy>Roddo</cp:lastModifiedBy>
  <dcterms:created xsi:type="dcterms:W3CDTF">2011-03-06T13:07:57Z</dcterms:created>
  <dcterms:modified xsi:type="dcterms:W3CDTF">2011-06-08T14:42:53Z</dcterms:modified>
</cp:coreProperties>
</file>